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P:\SHARED\MMDP\Applications\"/>
    </mc:Choice>
  </mc:AlternateContent>
  <xr:revisionPtr revIDLastSave="0" documentId="8_{0A588391-E682-434E-BB5A-49ABE12E67B4}" xr6:coauthVersionLast="47" xr6:coauthVersionMax="47" xr10:uidLastSave="{00000000-0000-0000-0000-000000000000}"/>
  <bookViews>
    <workbookView xWindow="-16100" yWindow="-1850" windowWidth="14400" windowHeight="7350" xr2:uid="{17B09062-4CC9-4F91-A35C-51314AAD23F3}"/>
  </bookViews>
  <sheets>
    <sheet name="MMDP Application_Award Scoring" sheetId="1" r:id="rId1"/>
  </sheets>
  <definedNames>
    <definedName name="_xlnm.Print_Area" localSheetId="0">'MMDP Application_Award Scoring'!$A$1:$V$58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11" i="1"/>
  <c r="G16" i="1"/>
  <c r="E40" i="1"/>
  <c r="G38" i="1" s="1"/>
  <c r="F45" i="1" l="1"/>
  <c r="F48" i="1" s="1"/>
</calcChain>
</file>

<file path=xl/sharedStrings.xml><?xml version="1.0" encoding="utf-8"?>
<sst xmlns="http://schemas.openxmlformats.org/spreadsheetml/2006/main" count="61" uniqueCount="57">
  <si>
    <r>
      <rPr>
        <b/>
        <sz val="20"/>
        <color theme="1"/>
        <rFont val="Aptos Narrow"/>
        <family val="2"/>
        <scheme val="minor"/>
      </rPr>
      <t>Missouri Market Development Program:</t>
    </r>
    <r>
      <rPr>
        <sz val="20"/>
        <color theme="1"/>
        <rFont val="Aptos Narrow"/>
        <family val="2"/>
        <scheme val="minor"/>
      </rPr>
      <t xml:space="preserve"> Award Amount Estimate Tool </t>
    </r>
  </si>
  <si>
    <t>This tool is used by private businesses, nonprofits, and local governments seeking funding for equipment, technology, or other capital investments that enhance the processing or end-use of recovered materials. Applications will be assigned points in the categories of job creation, annual diversion and the contribution provided by the applicant. Increasing amounts of assistance are available as points scored by an application increase</t>
  </si>
  <si>
    <t>Directions:</t>
  </si>
  <si>
    <t>Please provide a response in each of the boxes below</t>
  </si>
  <si>
    <t>Response</t>
  </si>
  <si>
    <t>Estimated Score</t>
  </si>
  <si>
    <t>Score Range</t>
  </si>
  <si>
    <t>Jobs Created</t>
  </si>
  <si>
    <t>Score</t>
  </si>
  <si>
    <t>Jobs Created:</t>
  </si>
  <si>
    <t>0 to 2</t>
  </si>
  <si>
    <t>How many jobs has your project created?</t>
  </si>
  <si>
    <t>3 to 5</t>
  </si>
  <si>
    <t>6 to 10</t>
  </si>
  <si>
    <t>11+</t>
  </si>
  <si>
    <t>Tons Diverted Annually:</t>
  </si>
  <si>
    <t xml:space="preserve">Tons Diverted Annually </t>
  </si>
  <si>
    <t xml:space="preserve">Score </t>
  </si>
  <si>
    <t xml:space="preserve">How many tons of material are diverted </t>
  </si>
  <si>
    <t>20 - 499</t>
  </si>
  <si>
    <t>annually due to your project?</t>
  </si>
  <si>
    <t>500 - 999</t>
  </si>
  <si>
    <t>1,000 - 10,000</t>
  </si>
  <si>
    <t xml:space="preserve">10,000+ </t>
  </si>
  <si>
    <t>Amount Requested:</t>
  </si>
  <si>
    <t xml:space="preserve">Applicant Match </t>
  </si>
  <si>
    <t>Applicant Contribution:</t>
  </si>
  <si>
    <t>25% of requested award</t>
  </si>
  <si>
    <t xml:space="preserve">Please indicate the $ amount requested from </t>
  </si>
  <si>
    <t>50% of requested award</t>
  </si>
  <si>
    <t>MMDP and the Applicant's planned contribution.</t>
  </si>
  <si>
    <t>75% of requested award</t>
  </si>
  <si>
    <t>100% of requested award</t>
  </si>
  <si>
    <t>MMDP Targets</t>
  </si>
  <si>
    <t>District:</t>
  </si>
  <si>
    <t>What District is your project located in?</t>
  </si>
  <si>
    <t>A</t>
  </si>
  <si>
    <t>Mimimally funded districts include:</t>
  </si>
  <si>
    <t>(See the MDNR Solid Waste Management Districts Page)</t>
  </si>
  <si>
    <t>A, B, C, J, N, Q, T</t>
  </si>
  <si>
    <t xml:space="preserve">Please use the drop-down menu to indicate if your </t>
  </si>
  <si>
    <t>application addresses one of the following MMDP Targets:</t>
  </si>
  <si>
    <t>Construction and Demolition Waste</t>
  </si>
  <si>
    <t>Yes</t>
  </si>
  <si>
    <t>Food Waste and Organics</t>
  </si>
  <si>
    <t>If the application addresses an MMDP ,</t>
  </si>
  <si>
    <t>Plastics</t>
  </si>
  <si>
    <t>Target 25 points will be added to the total.</t>
  </si>
  <si>
    <t>Tires</t>
  </si>
  <si>
    <t>Minimally Funded District</t>
  </si>
  <si>
    <t>Total Estimated Score:</t>
  </si>
  <si>
    <t>Estimated Award:</t>
  </si>
  <si>
    <t>Award Amount</t>
  </si>
  <si>
    <t>Minimum Points</t>
  </si>
  <si>
    <t>Up to $50,000</t>
  </si>
  <si>
    <t>Up to $75,000</t>
  </si>
  <si>
    <t>Up to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</si>
</sst>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18" x14ac:knownFonts="1">
    <font>
      <sz val="11"/>
      <color theme="1"/>
      <name val="Aptos Narrow"/>
      <family val="2"/>
      <scheme val="minor"/>
    </font>
    <font>
      <b/>
      <sz val="11"/>
      <color theme="1"/>
      <name val="Aptos Narrow"/>
      <family val="2"/>
      <scheme val="minor"/>
    </font>
    <font>
      <sz val="20"/>
      <color theme="1"/>
      <name val="Aptos Narrow"/>
      <family val="2"/>
      <scheme val="minor"/>
    </font>
    <font>
      <b/>
      <sz val="20"/>
      <color theme="1"/>
      <name val="Aptos Narrow"/>
      <family val="2"/>
      <scheme val="minor"/>
    </font>
    <font>
      <b/>
      <sz val="14"/>
      <color theme="1"/>
      <name val="Aptos Narrow"/>
      <family val="2"/>
      <scheme val="minor"/>
    </font>
    <font>
      <sz val="12"/>
      <color theme="1"/>
      <name val="Aptos Narrow"/>
      <family val="2"/>
      <scheme val="minor"/>
    </font>
    <font>
      <b/>
      <sz val="14"/>
      <color theme="4" tint="-0.249977111117893"/>
      <name val="Aptos Narrow"/>
      <family val="2"/>
      <scheme val="minor"/>
    </font>
    <font>
      <b/>
      <sz val="14"/>
      <color theme="7" tint="-0.249977111117893"/>
      <name val="Aptos Narrow"/>
      <family val="2"/>
      <scheme val="minor"/>
    </font>
    <font>
      <sz val="11"/>
      <color theme="7" tint="-0.249977111117893"/>
      <name val="Aptos Narrow"/>
      <family val="2"/>
      <scheme val="minor"/>
    </font>
    <font>
      <sz val="11"/>
      <name val="Aptos Narrow"/>
      <family val="2"/>
      <scheme val="minor"/>
    </font>
    <font>
      <sz val="11"/>
      <color rgb="FF009999"/>
      <name val="Aptos Narrow"/>
      <family val="2"/>
      <scheme val="minor"/>
    </font>
    <font>
      <i/>
      <sz val="11"/>
      <color theme="1"/>
      <name val="Aptos Narrow"/>
      <family val="2"/>
      <scheme val="minor"/>
    </font>
    <font>
      <b/>
      <sz val="11"/>
      <color rgb="FF009999"/>
      <name val="Aptos Narrow"/>
      <family val="2"/>
      <scheme val="minor"/>
    </font>
    <font>
      <b/>
      <sz val="10"/>
      <color theme="1"/>
      <name val="Aptos Narrow"/>
      <family val="2"/>
      <scheme val="minor"/>
    </font>
    <font>
      <sz val="10"/>
      <color theme="1"/>
      <name val="Aptos Narrow"/>
      <family val="2"/>
      <scheme val="minor"/>
    </font>
    <font>
      <b/>
      <sz val="11"/>
      <color rgb="FF006666"/>
      <name val="Aptos Narrow"/>
      <family val="2"/>
      <scheme val="minor"/>
    </font>
    <font>
      <u/>
      <sz val="11"/>
      <color theme="10"/>
      <name val="Aptos Narrow"/>
      <family val="2"/>
      <scheme val="minor"/>
    </font>
    <font>
      <u/>
      <sz val="10"/>
      <color theme="10"/>
      <name val="Aptos Narrow"/>
      <family val="2"/>
      <scheme val="minor"/>
    </font>
  </fonts>
  <fills count="3">
    <fill>
      <patternFill patternType="none"/>
    </fill>
    <fill>
      <patternFill patternType="gray125"/>
    </fill>
    <fill>
      <patternFill patternType="solid">
        <fgColor rgb="FF00666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7"/>
      </bottom>
      <diagonal/>
    </border>
    <border>
      <left/>
      <right/>
      <top/>
      <bottom style="thick">
        <color rgb="FF33CCCC"/>
      </bottom>
      <diagonal/>
    </border>
    <border>
      <left style="thick">
        <color rgb="FF33CCCC"/>
      </left>
      <right style="thick">
        <color rgb="FF33CCCC"/>
      </right>
      <top style="thick">
        <color rgb="FF33CCCC"/>
      </top>
      <bottom style="thick">
        <color rgb="FF33CCCC"/>
      </bottom>
      <diagonal/>
    </border>
    <border>
      <left/>
      <right/>
      <top/>
      <bottom style="thick">
        <color rgb="FF009999"/>
      </bottom>
      <diagonal/>
    </border>
    <border>
      <left/>
      <right style="thick">
        <color rgb="FF009999"/>
      </right>
      <top style="thick">
        <color rgb="FF009999"/>
      </top>
      <bottom/>
      <diagonal/>
    </border>
    <border>
      <left/>
      <right style="thick">
        <color rgb="FF009999"/>
      </right>
      <top/>
      <bottom/>
      <diagonal/>
    </border>
    <border>
      <left style="thick">
        <color rgb="FF009999"/>
      </left>
      <right/>
      <top/>
      <bottom style="thick">
        <color rgb="FF009999"/>
      </bottom>
      <diagonal/>
    </border>
    <border>
      <left/>
      <right style="thick">
        <color rgb="FF009999"/>
      </right>
      <top/>
      <bottom style="thick">
        <color rgb="FF009999"/>
      </bottom>
      <diagonal/>
    </border>
    <border>
      <left style="thick">
        <color rgb="FF33CCCC"/>
      </left>
      <right/>
      <top style="thick">
        <color rgb="FF33CCCC"/>
      </top>
      <bottom style="thick">
        <color rgb="FF33CCCC"/>
      </bottom>
      <diagonal/>
    </border>
    <border>
      <left/>
      <right style="thick">
        <color rgb="FF33CCCC"/>
      </right>
      <top style="thick">
        <color rgb="FF33CCCC"/>
      </top>
      <bottom style="thick">
        <color rgb="FF33CCCC"/>
      </bottom>
      <diagonal/>
    </border>
    <border>
      <left/>
      <right/>
      <top style="thick">
        <color rgb="FF33CCCC"/>
      </top>
      <bottom style="thick">
        <color rgb="FF33CCCC"/>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rgb="FF33CCCC"/>
      </bottom>
      <diagonal/>
    </border>
  </borders>
  <cellStyleXfs count="2">
    <xf numFmtId="0" fontId="0" fillId="0" borderId="0"/>
    <xf numFmtId="0" fontId="16" fillId="0" borderId="0" applyNumberFormat="0" applyFill="0" applyBorder="0" applyAlignment="0" applyProtection="0"/>
  </cellStyleXfs>
  <cellXfs count="50">
    <xf numFmtId="0" fontId="0" fillId="0" borderId="0" xfId="0"/>
    <xf numFmtId="0" fontId="2" fillId="0" borderId="0" xfId="0" applyFont="1"/>
    <xf numFmtId="0" fontId="1" fillId="0" borderId="0" xfId="0" applyFont="1"/>
    <xf numFmtId="0" fontId="0" fillId="0" borderId="1" xfId="0" applyBorder="1" applyAlignment="1">
      <alignment horizontal="center"/>
    </xf>
    <xf numFmtId="0" fontId="2" fillId="0" borderId="2" xfId="0" applyFont="1" applyBorder="1"/>
    <xf numFmtId="0" fontId="0" fillId="0" borderId="3" xfId="0" applyBorder="1"/>
    <xf numFmtId="0" fontId="6" fillId="0" borderId="0" xfId="0" applyFont="1" applyAlignment="1">
      <alignment horizontal="center"/>
    </xf>
    <xf numFmtId="0" fontId="8" fillId="0" borderId="0" xfId="0" applyFont="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9" fillId="0" borderId="1" xfId="0" applyFont="1" applyBorder="1" applyAlignment="1">
      <alignment horizontal="center"/>
    </xf>
    <xf numFmtId="0" fontId="10" fillId="0" borderId="1" xfId="0" applyFont="1" applyBorder="1" applyAlignment="1">
      <alignment horizontal="center"/>
    </xf>
    <xf numFmtId="0" fontId="0" fillId="0" borderId="0" xfId="0" applyAlignment="1">
      <alignment horizontal="center"/>
    </xf>
    <xf numFmtId="5" fontId="0" fillId="0" borderId="1" xfId="0" applyNumberFormat="1" applyBorder="1" applyAlignment="1">
      <alignment horizontal="center"/>
    </xf>
    <xf numFmtId="0" fontId="11" fillId="0" borderId="0" xfId="0" applyFont="1"/>
    <xf numFmtId="0" fontId="12" fillId="0" borderId="0" xfId="0" applyFont="1"/>
    <xf numFmtId="0" fontId="0" fillId="0" borderId="0" xfId="0" applyAlignment="1">
      <alignment horizontal="center" vertical="center" wrapText="1"/>
    </xf>
    <xf numFmtId="0" fontId="0" fillId="0" borderId="14" xfId="0" applyBorder="1"/>
    <xf numFmtId="0" fontId="0" fillId="0" borderId="18" xfId="0" applyBorder="1"/>
    <xf numFmtId="0" fontId="9" fillId="0" borderId="0" xfId="0" applyFont="1" applyAlignment="1">
      <alignment horizontal="center"/>
    </xf>
    <xf numFmtId="0" fontId="8" fillId="0" borderId="0" xfId="0" applyFont="1" applyAlignment="1">
      <alignment horizontal="center"/>
    </xf>
    <xf numFmtId="0" fontId="13" fillId="0" borderId="13" xfId="0" applyFont="1" applyBorder="1"/>
    <xf numFmtId="0" fontId="13" fillId="0" borderId="14" xfId="0" applyFont="1" applyBorder="1" applyAlignment="1">
      <alignment horizontal="center"/>
    </xf>
    <xf numFmtId="0" fontId="14" fillId="0" borderId="15" xfId="0" applyFont="1" applyBorder="1"/>
    <xf numFmtId="0" fontId="14" fillId="0" borderId="16" xfId="0" applyFont="1" applyBorder="1" applyAlignment="1">
      <alignment horizontal="center"/>
    </xf>
    <xf numFmtId="16" fontId="14" fillId="0" borderId="15" xfId="0" applyNumberFormat="1" applyFont="1" applyBorder="1"/>
    <xf numFmtId="0" fontId="14" fillId="0" borderId="17" xfId="0" applyFont="1" applyBorder="1"/>
    <xf numFmtId="0" fontId="14" fillId="0" borderId="18" xfId="0" applyFont="1" applyBorder="1" applyAlignment="1">
      <alignment horizontal="center"/>
    </xf>
    <xf numFmtId="0" fontId="14" fillId="0" borderId="13" xfId="0" applyFont="1" applyBorder="1"/>
    <xf numFmtId="0" fontId="13" fillId="0" borderId="13" xfId="0" applyFont="1" applyBorder="1" applyAlignment="1">
      <alignment horizontal="left"/>
    </xf>
    <xf numFmtId="0" fontId="13" fillId="0" borderId="17" xfId="0" applyFont="1" applyBorder="1" applyAlignment="1">
      <alignment horizontal="right"/>
    </xf>
    <xf numFmtId="0" fontId="5" fillId="0" borderId="0" xfId="0" applyFont="1" applyAlignment="1">
      <alignment vertical="center"/>
    </xf>
    <xf numFmtId="0" fontId="4" fillId="0" borderId="0" xfId="0" applyFont="1" applyAlignment="1">
      <alignment vertical="center"/>
    </xf>
    <xf numFmtId="0" fontId="15" fillId="0" borderId="19" xfId="0" applyFont="1" applyBorder="1"/>
    <xf numFmtId="0" fontId="0" fillId="0" borderId="19" xfId="0" applyBorder="1"/>
    <xf numFmtId="0" fontId="0" fillId="0" borderId="19" xfId="0" applyBorder="1" applyAlignment="1">
      <alignment horizontal="center"/>
    </xf>
    <xf numFmtId="0" fontId="0" fillId="2" borderId="0" xfId="0" applyFill="1"/>
    <xf numFmtId="0" fontId="17" fillId="0" borderId="0" xfId="1" applyFont="1"/>
    <xf numFmtId="0" fontId="14" fillId="0" borderId="0" xfId="0" applyFont="1" applyBorder="1"/>
    <xf numFmtId="0" fontId="14" fillId="0" borderId="0" xfId="0" applyFont="1" applyBorder="1" applyAlignment="1">
      <alignment horizontal="center"/>
    </xf>
    <xf numFmtId="0" fontId="7" fillId="0" borderId="0" xfId="0" applyFont="1" applyAlignment="1">
      <alignment horizontal="center"/>
    </xf>
    <xf numFmtId="0" fontId="4" fillId="0" borderId="4" xfId="0" applyFont="1" applyBorder="1" applyAlignment="1">
      <alignment horizontal="center"/>
    </xf>
    <xf numFmtId="0" fontId="4" fillId="0" borderId="10" xfId="0" applyFont="1" applyBorder="1" applyAlignment="1">
      <alignment horizontal="center"/>
    </xf>
    <xf numFmtId="0" fontId="4" fillId="0" borderId="12" xfId="0" applyFont="1" applyBorder="1" applyAlignment="1">
      <alignment horizontal="center"/>
    </xf>
    <xf numFmtId="0" fontId="4" fillId="0" borderId="11" xfId="0" applyFont="1" applyBorder="1" applyAlignment="1">
      <alignment horizontal="center"/>
    </xf>
    <xf numFmtId="0" fontId="0" fillId="0" borderId="0" xfId="0" applyAlignment="1">
      <alignment horizontal="left" vertical="center" wrapText="1"/>
    </xf>
    <xf numFmtId="0" fontId="6"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CCCCFF"/>
      <color rgb="FF006666"/>
      <color rgb="FF33CC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127001</xdr:colOff>
      <xdr:row>2</xdr:row>
      <xdr:rowOff>150812</xdr:rowOff>
    </xdr:from>
    <xdr:to>
      <xdr:col>2</xdr:col>
      <xdr:colOff>777389</xdr:colOff>
      <xdr:row>3</xdr:row>
      <xdr:rowOff>1311275</xdr:rowOff>
    </xdr:to>
    <xdr:pic>
      <xdr:nvPicPr>
        <xdr:cNvPr id="5" name="Picture 4">
          <a:extLst>
            <a:ext uri="{FF2B5EF4-FFF2-40B4-BE49-F238E27FC236}">
              <a16:creationId xmlns:a16="http://schemas.microsoft.com/office/drawing/2014/main" id="{C7631B4C-D3E2-0DB9-5D7B-1D8DECFBA53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16" t="7239" r="7520" b="7692"/>
        <a:stretch/>
      </xdr:blipFill>
      <xdr:spPr>
        <a:xfrm>
          <a:off x="206376" y="873125"/>
          <a:ext cx="1476376" cy="1492250"/>
        </a:xfrm>
        <a:prstGeom prst="rect">
          <a:avLst/>
        </a:prstGeom>
      </xdr:spPr>
    </xdr:pic>
    <xdr:clientData/>
  </xdr:twoCellAnchor>
  <xdr:twoCellAnchor editAs="oneCell">
    <xdr:from>
      <xdr:col>1</xdr:col>
      <xdr:colOff>51288</xdr:colOff>
      <xdr:row>54</xdr:row>
      <xdr:rowOff>109906</xdr:rowOff>
    </xdr:from>
    <xdr:to>
      <xdr:col>3</xdr:col>
      <xdr:colOff>1140508</xdr:colOff>
      <xdr:row>56</xdr:row>
      <xdr:rowOff>97593</xdr:rowOff>
    </xdr:to>
    <xdr:pic>
      <xdr:nvPicPr>
        <xdr:cNvPr id="4" name="Picture 3">
          <a:extLst>
            <a:ext uri="{FF2B5EF4-FFF2-40B4-BE49-F238E27FC236}">
              <a16:creationId xmlns:a16="http://schemas.microsoft.com/office/drawing/2014/main" id="{E5A143FC-CA0C-ED2A-4507-CB48B01A2B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557" y="12082098"/>
          <a:ext cx="2926080" cy="368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nr.mo.gov/waste-recycling/reduce-reuse-recycle/solid-waste-management-distric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2D5B9-0FA9-48D6-A504-619AD15431CA}">
  <sheetPr codeName="Sheet1"/>
  <dimension ref="A1:L58"/>
  <sheetViews>
    <sheetView tabSelected="1" view="pageBreakPreview" zoomScale="75" zoomScaleNormal="130" zoomScaleSheetLayoutView="75" workbookViewId="0">
      <selection activeCell="E22" sqref="E22"/>
    </sheetView>
  </sheetViews>
  <sheetFormatPr defaultColWidth="0" defaultRowHeight="15" zeroHeight="1" x14ac:dyDescent="0.25"/>
  <cols>
    <col min="1" max="1" width="1.140625" customWidth="1"/>
    <col min="2" max="2" width="12.5703125" customWidth="1"/>
    <col min="3" max="3" width="15.140625" customWidth="1"/>
    <col min="4" max="4" width="18" customWidth="1"/>
    <col min="5" max="5" width="11.5703125" customWidth="1"/>
    <col min="6" max="6" width="7.7109375" customWidth="1"/>
    <col min="7" max="7" width="15.85546875" customWidth="1"/>
    <col min="8" max="8" width="8.140625" customWidth="1"/>
    <col min="9" max="9" width="21.5703125" customWidth="1"/>
    <col min="10" max="10" width="13.85546875" customWidth="1"/>
    <col min="11" max="11" width="5" customWidth="1"/>
    <col min="12" max="22" width="9.140625" hidden="1" customWidth="1"/>
    <col min="23" max="16384" width="9.140625" hidden="1"/>
  </cols>
  <sheetData>
    <row r="1" spans="1:11" x14ac:dyDescent="0.25"/>
    <row r="2" spans="1:11" ht="27" thickBot="1" x14ac:dyDescent="0.45">
      <c r="A2" s="4" t="s">
        <v>0</v>
      </c>
      <c r="B2" s="5"/>
      <c r="C2" s="5"/>
      <c r="D2" s="5"/>
      <c r="E2" s="5"/>
      <c r="F2" s="5"/>
      <c r="G2" s="5"/>
      <c r="H2" s="5"/>
      <c r="I2" s="5"/>
      <c r="J2" s="5"/>
      <c r="K2" s="5"/>
    </row>
    <row r="3" spans="1:11" ht="27" thickTop="1" x14ac:dyDescent="0.4">
      <c r="A3" s="1"/>
    </row>
    <row r="4" spans="1:11" ht="104.25" customHeight="1" x14ac:dyDescent="0.4">
      <c r="A4" s="1"/>
      <c r="D4" s="48" t="s">
        <v>1</v>
      </c>
      <c r="E4" s="48"/>
      <c r="F4" s="48"/>
      <c r="G4" s="48"/>
      <c r="H4" s="48"/>
      <c r="I4" s="48"/>
      <c r="J4" s="19"/>
    </row>
    <row r="5" spans="1:11" ht="26.25" x14ac:dyDescent="0.4">
      <c r="A5" s="1"/>
      <c r="D5" s="35" t="s">
        <v>2</v>
      </c>
      <c r="E5" s="34" t="s">
        <v>3</v>
      </c>
    </row>
    <row r="6" spans="1:11" ht="12.75" customHeight="1" x14ac:dyDescent="0.4">
      <c r="A6" s="1"/>
    </row>
    <row r="7" spans="1:11" ht="26.25" x14ac:dyDescent="0.4">
      <c r="A7" s="1"/>
      <c r="E7" s="6" t="s">
        <v>4</v>
      </c>
      <c r="G7" s="6" t="s">
        <v>5</v>
      </c>
      <c r="I7" s="49" t="s">
        <v>6</v>
      </c>
      <c r="J7" s="49"/>
    </row>
    <row r="8" spans="1:11" ht="12" customHeight="1" x14ac:dyDescent="0.25"/>
    <row r="9" spans="1:11" x14ac:dyDescent="0.25">
      <c r="I9" s="24" t="s">
        <v>7</v>
      </c>
      <c r="J9" s="25" t="s">
        <v>8</v>
      </c>
    </row>
    <row r="10" spans="1:11" x14ac:dyDescent="0.25">
      <c r="B10" s="2" t="s">
        <v>9</v>
      </c>
      <c r="I10" s="26" t="s">
        <v>10</v>
      </c>
      <c r="J10" s="27">
        <v>5</v>
      </c>
    </row>
    <row r="11" spans="1:11" x14ac:dyDescent="0.25">
      <c r="B11" s="17" t="s">
        <v>11</v>
      </c>
      <c r="E11" s="3">
        <v>2</v>
      </c>
      <c r="G11" s="23">
        <f>IF(E11&gt;10,20,(IF(E11&gt;5,15,(IF(E11&gt;2,10,(IF(E11&gt;-1,5,0)))))))</f>
        <v>5</v>
      </c>
      <c r="I11" s="28" t="s">
        <v>12</v>
      </c>
      <c r="J11" s="27">
        <v>10</v>
      </c>
    </row>
    <row r="12" spans="1:11" x14ac:dyDescent="0.25">
      <c r="B12" s="17"/>
      <c r="E12" s="15"/>
      <c r="G12" s="7"/>
      <c r="I12" s="26" t="s">
        <v>13</v>
      </c>
      <c r="J12" s="27">
        <v>15</v>
      </c>
    </row>
    <row r="13" spans="1:11" x14ac:dyDescent="0.25">
      <c r="B13" s="17"/>
      <c r="E13" s="15"/>
      <c r="G13" s="7"/>
      <c r="I13" s="29" t="s">
        <v>14</v>
      </c>
      <c r="J13" s="30">
        <v>20</v>
      </c>
    </row>
    <row r="14" spans="1:11" x14ac:dyDescent="0.25"/>
    <row r="15" spans="1:11" x14ac:dyDescent="0.25">
      <c r="B15" s="2" t="s">
        <v>15</v>
      </c>
      <c r="I15" s="24" t="s">
        <v>16</v>
      </c>
      <c r="J15" s="25" t="s">
        <v>17</v>
      </c>
    </row>
    <row r="16" spans="1:11" x14ac:dyDescent="0.25">
      <c r="B16" s="17" t="s">
        <v>18</v>
      </c>
      <c r="E16" s="3">
        <v>20</v>
      </c>
      <c r="G16" s="23">
        <f>IF(E16&gt;10000,20,(IF(E16&gt;999,15,(IF(E16&gt;499,10,(IF(E16&gt;19,5,0)))))))</f>
        <v>5</v>
      </c>
      <c r="I16" s="26" t="s">
        <v>19</v>
      </c>
      <c r="J16" s="27">
        <v>5</v>
      </c>
    </row>
    <row r="17" spans="2:10" x14ac:dyDescent="0.25">
      <c r="B17" s="17" t="s">
        <v>20</v>
      </c>
      <c r="E17" s="15"/>
      <c r="G17" s="7"/>
      <c r="I17" s="26" t="s">
        <v>21</v>
      </c>
      <c r="J17" s="27">
        <v>10</v>
      </c>
    </row>
    <row r="18" spans="2:10" x14ac:dyDescent="0.25">
      <c r="B18" s="17"/>
      <c r="E18" s="15"/>
      <c r="G18" s="7"/>
      <c r="I18" s="26" t="s">
        <v>22</v>
      </c>
      <c r="J18" s="27">
        <v>15</v>
      </c>
    </row>
    <row r="19" spans="2:10" x14ac:dyDescent="0.25">
      <c r="B19" s="17"/>
      <c r="E19" s="15"/>
      <c r="G19" s="7"/>
      <c r="I19" s="29" t="s">
        <v>23</v>
      </c>
      <c r="J19" s="30">
        <v>20</v>
      </c>
    </row>
    <row r="20" spans="2:10" x14ac:dyDescent="0.25">
      <c r="E20" s="15"/>
      <c r="G20" s="7"/>
    </row>
    <row r="21" spans="2:10" x14ac:dyDescent="0.25">
      <c r="B21" s="2" t="s">
        <v>24</v>
      </c>
      <c r="E21" s="16">
        <v>100000</v>
      </c>
      <c r="G21" s="7"/>
      <c r="I21" s="24" t="s">
        <v>25</v>
      </c>
      <c r="J21" s="25" t="s">
        <v>8</v>
      </c>
    </row>
    <row r="22" spans="2:10" x14ac:dyDescent="0.25">
      <c r="B22" s="2" t="s">
        <v>26</v>
      </c>
      <c r="E22" s="16">
        <v>500000</v>
      </c>
      <c r="G22" s="23">
        <f>IFERROR(IF((E22/E21)&gt;1,100,(IF((E22/E21)&gt;0.74,75,(IF((E22/E21)&gt;0.49,50,(IF((E22/E21)&gt;0.24,25,0))))))),0)</f>
        <v>100</v>
      </c>
      <c r="I22" s="26" t="s">
        <v>27</v>
      </c>
      <c r="J22" s="27">
        <v>25</v>
      </c>
    </row>
    <row r="23" spans="2:10" x14ac:dyDescent="0.25">
      <c r="B23" s="17" t="s">
        <v>28</v>
      </c>
      <c r="E23" s="15"/>
      <c r="G23" s="7"/>
      <c r="I23" s="26" t="s">
        <v>29</v>
      </c>
      <c r="J23" s="27">
        <v>50</v>
      </c>
    </row>
    <row r="24" spans="2:10" x14ac:dyDescent="0.25">
      <c r="B24" s="17" t="s">
        <v>30</v>
      </c>
      <c r="E24" s="15"/>
      <c r="G24" s="7"/>
      <c r="I24" s="26" t="s">
        <v>31</v>
      </c>
      <c r="J24" s="27">
        <v>75</v>
      </c>
    </row>
    <row r="25" spans="2:10" x14ac:dyDescent="0.25">
      <c r="B25" s="17"/>
      <c r="E25" s="15"/>
      <c r="G25" s="7"/>
      <c r="I25" s="29" t="s">
        <v>32</v>
      </c>
      <c r="J25" s="30">
        <v>100</v>
      </c>
    </row>
    <row r="26" spans="2:10" x14ac:dyDescent="0.25">
      <c r="B26" s="17"/>
      <c r="E26" s="15"/>
      <c r="G26" s="7"/>
      <c r="J26" s="15"/>
    </row>
    <row r="27" spans="2:10" ht="15.75" thickBot="1" x14ac:dyDescent="0.3">
      <c r="B27" s="36" t="s">
        <v>33</v>
      </c>
      <c r="C27" s="37"/>
      <c r="D27" s="37"/>
      <c r="E27" s="38"/>
      <c r="G27" s="7"/>
      <c r="J27" s="15"/>
    </row>
    <row r="28" spans="2:10" x14ac:dyDescent="0.25">
      <c r="B28" s="2"/>
      <c r="E28" s="15"/>
      <c r="G28" s="7"/>
      <c r="J28" s="15"/>
    </row>
    <row r="29" spans="2:10" x14ac:dyDescent="0.25">
      <c r="B29" s="2" t="s">
        <v>34</v>
      </c>
    </row>
    <row r="30" spans="2:10" x14ac:dyDescent="0.25">
      <c r="B30" s="17" t="s">
        <v>35</v>
      </c>
      <c r="E30" s="13" t="s">
        <v>36</v>
      </c>
      <c r="H30" s="2"/>
      <c r="I30" s="31" t="s">
        <v>37</v>
      </c>
      <c r="J30" s="20"/>
    </row>
    <row r="31" spans="2:10" x14ac:dyDescent="0.25">
      <c r="B31" s="40" t="s">
        <v>38</v>
      </c>
      <c r="E31" s="22"/>
      <c r="H31" s="2"/>
      <c r="I31" s="33" t="s">
        <v>39</v>
      </c>
      <c r="J31" s="21"/>
    </row>
    <row r="32" spans="2:10" x14ac:dyDescent="0.25">
      <c r="B32" s="17"/>
      <c r="E32" s="22"/>
      <c r="H32" s="2"/>
    </row>
    <row r="33" spans="2:12" x14ac:dyDescent="0.25">
      <c r="B33" s="17" t="s">
        <v>40</v>
      </c>
    </row>
    <row r="34" spans="2:12" x14ac:dyDescent="0.25">
      <c r="B34" s="17" t="s">
        <v>41</v>
      </c>
    </row>
    <row r="35" spans="2:12" x14ac:dyDescent="0.25"/>
    <row r="36" spans="2:12" x14ac:dyDescent="0.25">
      <c r="B36" s="18">
        <v>1</v>
      </c>
      <c r="C36" t="s">
        <v>42</v>
      </c>
      <c r="E36" s="3" t="s">
        <v>43</v>
      </c>
    </row>
    <row r="37" spans="2:12" x14ac:dyDescent="0.25">
      <c r="B37" s="18">
        <v>2</v>
      </c>
      <c r="C37" t="s">
        <v>44</v>
      </c>
      <c r="E37" s="3" t="s">
        <v>43</v>
      </c>
      <c r="I37" s="31" t="s">
        <v>45</v>
      </c>
      <c r="J37" s="20"/>
    </row>
    <row r="38" spans="2:12" x14ac:dyDescent="0.25">
      <c r="B38" s="18">
        <v>3</v>
      </c>
      <c r="C38" t="s">
        <v>46</v>
      </c>
      <c r="E38" s="3" t="s">
        <v>43</v>
      </c>
      <c r="G38" s="23">
        <f>IF((COUNTIF(E36:E40,"Yes"))&gt;0,25,0)</f>
        <v>25</v>
      </c>
      <c r="I38" s="29" t="s">
        <v>47</v>
      </c>
      <c r="J38" s="21"/>
    </row>
    <row r="39" spans="2:12" x14ac:dyDescent="0.25">
      <c r="B39" s="18">
        <v>4</v>
      </c>
      <c r="C39" t="s">
        <v>48</v>
      </c>
      <c r="E39" s="3" t="s">
        <v>43</v>
      </c>
    </row>
    <row r="40" spans="2:12" x14ac:dyDescent="0.25">
      <c r="B40" s="18">
        <v>5</v>
      </c>
      <c r="C40" t="s">
        <v>49</v>
      </c>
      <c r="E40" s="14" t="str">
        <f>IF(OR(E30="A",E30="B",E30="C",E30="J",E30="N",E30="Q",E30="T"),"Yes","No")</f>
        <v>Yes</v>
      </c>
    </row>
    <row r="41" spans="2:12" x14ac:dyDescent="0.25"/>
    <row r="42" spans="2:12" x14ac:dyDescent="0.25"/>
    <row r="43" spans="2:12" ht="15.75" thickBot="1" x14ac:dyDescent="0.3">
      <c r="C43" s="8"/>
      <c r="D43" s="8"/>
      <c r="E43" s="8"/>
      <c r="F43" s="8"/>
      <c r="G43" s="8"/>
      <c r="H43" s="8"/>
      <c r="I43" s="8"/>
      <c r="L43" s="5"/>
    </row>
    <row r="44" spans="2:12" ht="16.5" thickTop="1" thickBot="1" x14ac:dyDescent="0.3">
      <c r="B44" s="10"/>
      <c r="I44" s="9"/>
    </row>
    <row r="45" spans="2:12" ht="20.25" thickTop="1" thickBot="1" x14ac:dyDescent="0.35">
      <c r="B45" s="10"/>
      <c r="C45" s="43" t="s">
        <v>50</v>
      </c>
      <c r="D45" s="43"/>
      <c r="E45" s="43"/>
      <c r="F45" s="44">
        <f>IF(AND(G11&gt;0,G16&gt;0,G22&gt;0),SUM(G11,G16,G22,G38),0)</f>
        <v>135</v>
      </c>
      <c r="G45" s="44"/>
      <c r="H45" s="44"/>
      <c r="I45" s="10"/>
    </row>
    <row r="46" spans="2:12" ht="15.75" thickTop="1" x14ac:dyDescent="0.25">
      <c r="B46" s="10"/>
      <c r="I46" s="10"/>
    </row>
    <row r="47" spans="2:12" ht="15.75" thickBot="1" x14ac:dyDescent="0.3">
      <c r="B47" s="10"/>
      <c r="I47" s="10"/>
    </row>
    <row r="48" spans="2:12" ht="20.25" thickTop="1" thickBot="1" x14ac:dyDescent="0.35">
      <c r="B48" s="10"/>
      <c r="C48" s="43" t="s">
        <v>51</v>
      </c>
      <c r="D48" s="43"/>
      <c r="E48" s="43"/>
      <c r="F48" s="45" t="str">
        <f>(IF(F45&gt;139,"Up to $100,000",(IF(F45&gt;74,"Up to $75,000",(IF(F45&gt;34,"Up to $50,000","Ineligible for MMDP Award"))))))</f>
        <v>Up to $75,000</v>
      </c>
      <c r="G48" s="46"/>
      <c r="H48" s="47"/>
      <c r="I48" s="10"/>
    </row>
    <row r="49" spans="2:10" ht="15.75" thickTop="1" x14ac:dyDescent="0.25">
      <c r="B49" s="10"/>
      <c r="I49" s="10"/>
    </row>
    <row r="50" spans="2:10" ht="15.75" thickBot="1" x14ac:dyDescent="0.3">
      <c r="B50" s="10"/>
      <c r="C50" s="11"/>
      <c r="D50" s="8"/>
      <c r="E50" s="8"/>
      <c r="F50" s="8"/>
      <c r="G50" s="8"/>
      <c r="H50" s="8"/>
      <c r="I50" s="12"/>
    </row>
    <row r="51" spans="2:10" ht="15.75" thickTop="1" x14ac:dyDescent="0.25"/>
    <row r="52" spans="2:10" x14ac:dyDescent="0.25"/>
    <row r="53" spans="2:10" x14ac:dyDescent="0.25">
      <c r="I53" s="32" t="s">
        <v>52</v>
      </c>
      <c r="J53" s="25" t="s">
        <v>53</v>
      </c>
    </row>
    <row r="54" spans="2:10" x14ac:dyDescent="0.25">
      <c r="I54" s="26" t="s">
        <v>54</v>
      </c>
      <c r="J54" s="27">
        <v>35</v>
      </c>
    </row>
    <row r="55" spans="2:10" x14ac:dyDescent="0.25">
      <c r="B55" s="39"/>
      <c r="C55" s="39"/>
      <c r="D55" s="39"/>
      <c r="I55" s="26" t="s">
        <v>55</v>
      </c>
      <c r="J55" s="27">
        <v>75</v>
      </c>
    </row>
    <row r="56" spans="2:10" x14ac:dyDescent="0.25">
      <c r="B56" s="39"/>
      <c r="C56" s="39"/>
      <c r="D56" s="39"/>
      <c r="I56" s="29" t="s">
        <v>56</v>
      </c>
      <c r="J56" s="30">
        <v>140</v>
      </c>
    </row>
    <row r="57" spans="2:10" x14ac:dyDescent="0.25">
      <c r="B57" s="39"/>
      <c r="C57" s="39"/>
      <c r="D57" s="39"/>
      <c r="I57" s="41"/>
      <c r="J57" s="42"/>
    </row>
    <row r="58" spans="2:10" x14ac:dyDescent="0.25"/>
  </sheetData>
  <mergeCells count="6">
    <mergeCell ref="C45:E45"/>
    <mergeCell ref="C48:E48"/>
    <mergeCell ref="F45:H45"/>
    <mergeCell ref="F48:H48"/>
    <mergeCell ref="D4:I4"/>
    <mergeCell ref="I7:J7"/>
  </mergeCells>
  <dataValidations count="2">
    <dataValidation type="list" allowBlank="1" showInputMessage="1" showErrorMessage="1" sqref="E36:E39" xr:uid="{03AD2A16-1806-4AA4-8A53-3070BC5D19CD}">
      <formula1>"Yes, No"</formula1>
    </dataValidation>
    <dataValidation type="list" allowBlank="1" showInputMessage="1" showErrorMessage="1" sqref="E30:E32" xr:uid="{2D9664AB-77DE-45D8-8105-B4490FC7EFD9}">
      <formula1>"A,B,C,D,E,F,G,H,I,J,K,L,M,N,O,P,Q,R,S,T"</formula1>
    </dataValidation>
  </dataValidations>
  <hyperlinks>
    <hyperlink ref="B31" r:id="rId1" display="https://dnr.mo.gov/waste-recycling/reduce-reuse-recycle/solid-waste-management-districts" xr:uid="{7CB03F6B-5F1C-4F5E-81D1-B29F1B02B858}"/>
  </hyperlinks>
  <pageMargins left="0.7" right="0.7" top="0.75" bottom="0.75" header="0.3" footer="0.3"/>
  <pageSetup scale="65" orientation="portrait" r:id="rId2"/>
  <colBreaks count="1" manualBreakCount="1">
    <brk id="11" max="56"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7b873c-f11f-495e-9025-5be973e2bdf8">
      <Terms xmlns="http://schemas.microsoft.com/office/infopath/2007/PartnerControls"/>
    </lcf76f155ced4ddcb4097134ff3c332f>
    <TaxCatchAll xmlns="4e629ce4-78fb-4614-8b21-a38bc1ec77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09D35955172B4E88C39A38091A280B" ma:contentTypeVersion="10" ma:contentTypeDescription="Create a new document." ma:contentTypeScope="" ma:versionID="b0037c6dcf05ecec6842eaf4ccfb0cbd">
  <xsd:schema xmlns:xsd="http://www.w3.org/2001/XMLSchema" xmlns:xs="http://www.w3.org/2001/XMLSchema" xmlns:p="http://schemas.microsoft.com/office/2006/metadata/properties" xmlns:ns2="6c7b873c-f11f-495e-9025-5be973e2bdf8" xmlns:ns3="4e629ce4-78fb-4614-8b21-a38bc1ec77b8" targetNamespace="http://schemas.microsoft.com/office/2006/metadata/properties" ma:root="true" ma:fieldsID="512d94137816ca3b2dc5d064f7ba5ed8" ns2:_="" ns3:_="">
    <xsd:import namespace="6c7b873c-f11f-495e-9025-5be973e2bdf8"/>
    <xsd:import namespace="4e629ce4-78fb-4614-8b21-a38bc1ec77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7b873c-f11f-495e-9025-5be973e2bd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cf32eec-7bc8-4e8a-bbcd-8d0e930e2dd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629ce4-78fb-4614-8b21-a38bc1ec77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d561e0-6bd5-40e0-bce0-6e15a837d84b}" ma:internalName="TaxCatchAll" ma:showField="CatchAllData" ma:web="4e629ce4-78fb-4614-8b21-a38bc1ec7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44C937-E71D-477F-93DD-856319567B28}">
  <ds:schemaRefs>
    <ds:schemaRef ds:uri="http://schemas.microsoft.com/office/2006/documentManagement/types"/>
    <ds:schemaRef ds:uri="http://schemas.microsoft.com/office/2006/metadata/properties"/>
    <ds:schemaRef ds:uri="4e629ce4-78fb-4614-8b21-a38bc1ec77b8"/>
    <ds:schemaRef ds:uri="http://schemas.microsoft.com/office/infopath/2007/PartnerControls"/>
    <ds:schemaRef ds:uri="6c7b873c-f11f-495e-9025-5be973e2bdf8"/>
    <ds:schemaRef ds:uri="http://purl.org/dc/terms/"/>
    <ds:schemaRef ds:uri="http://purl.org/dc/dcmitype/"/>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426291B8-B7FC-49F2-946B-B33A25365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7b873c-f11f-495e-9025-5be973e2bdf8"/>
    <ds:schemaRef ds:uri="4e629ce4-78fb-4614-8b21-a38bc1ec77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AAD0A8-FD16-4D35-916A-C527C69D21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MMDP Application_Award Scoring</vt:lpstr>
      <vt:lpstr>'MMDP Application_Award Scoring'!Print_Area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Eccarius, Allison</dc:creator>
  <cp:keywords/>
  <dc:description/>
  <cp:lastModifiedBy>Powell, Angie</cp:lastModifiedBy>
  <cp:revision/>
  <cp:lastPrinted>2026-04-10T14:23:51Z</cp:lastPrinted>
  <dcterms:created xsi:type="dcterms:W3CDTF">2025-05-14T19:08:35Z</dcterms:created>
  <dcterms:modified xsi:type="dcterms:W3CDTF">2026-04-10T16:51:23Z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0x0101006509D35955172B4E88C39A38091A280B</vt:lpwstr>
  </property>
  <property fmtid="{D5CDD505-2E9C-101B-9397-08002B2CF9AE}" pid="3" name="MediaServiceImageTags">
    <vt:lpwstr/>
  </property>
</Properties>
</file>